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/>
  <c r="H22" s="1"/>
  <c r="F47" l="1"/>
  <c r="H6"/>
  <c r="F46" l="1"/>
  <c r="G18" l="1"/>
  <c r="H18" s="1"/>
  <c r="G19"/>
  <c r="H19" s="1"/>
  <c r="G20"/>
  <c r="H20" s="1"/>
  <c r="G21"/>
  <c r="H21" s="1"/>
  <c r="H5"/>
  <c r="H12" l="1"/>
  <c r="F55" l="1"/>
  <c r="H28" l="1"/>
</calcChain>
</file>

<file path=xl/sharedStrings.xml><?xml version="1.0" encoding="utf-8"?>
<sst xmlns="http://schemas.openxmlformats.org/spreadsheetml/2006/main" count="94" uniqueCount="48">
  <si>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</si>
  <si>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</si>
  <si>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</si>
  <si>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</si>
  <si>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</si>
  <si>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</si>
  <si>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</si>
  <si>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</si>
  <si>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</si>
  <si>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</si>
  <si>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</si>
  <si>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</si>
  <si>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</si>
  <si>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</si>
  <si>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</si>
  <si>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</si>
  <si>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</si>
  <si>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</si>
  <si>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</si>
  <si>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</si>
  <si>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</si>
  <si>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</si>
  <si>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</si>
  <si>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</si>
  <si>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</si>
  <si>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</si>
  <si>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</si>
  <si>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</si>
  <si>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</si>
  <si>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USHAMART</t>
  </si>
  <si>
    <t>FEDERALBANK</t>
  </si>
  <si>
    <t>BSE</t>
  </si>
  <si>
    <t>DIVISLAB</t>
  </si>
  <si>
    <t>PAYTM</t>
  </si>
  <si>
    <t>BASF</t>
  </si>
  <si>
    <t>CDSL</t>
  </si>
  <si>
    <t>RAINBOW</t>
  </si>
  <si>
    <t>INDIGO</t>
  </si>
  <si>
    <t>SELL</t>
  </si>
  <si>
    <t>SYRMA</t>
  </si>
  <si>
    <t>JINDALSTEL</t>
  </si>
  <si>
    <t>NIFTY 24200 PUT</t>
  </si>
  <si>
    <t>HINDALCO 670 PUT</t>
  </si>
  <si>
    <t xml:space="preserve">BOOKED PROFIT </t>
  </si>
  <si>
    <t>PRUALPHA RECOMM</t>
  </si>
  <si>
    <t>222-228</t>
  </si>
  <si>
    <t>INDHOTEL</t>
  </si>
  <si>
    <t>CLOSE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</si>
</sst>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topLeftCell="A34" zoomScaleNormal="100" workbookViewId="0">
      <selection activeCell="J50" sqref="J50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>
      <c r="A3" s="52" t="s">
        <v>16</v>
      </c>
      <c r="B3" s="52"/>
      <c r="C3" s="52"/>
      <c r="D3" s="52"/>
      <c r="E3" s="52"/>
      <c r="F3" s="52"/>
      <c r="G3" s="52"/>
      <c r="H3" s="52"/>
      <c r="I3" s="52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41</v>
      </c>
      <c r="B5" s="15" t="s">
        <v>26</v>
      </c>
      <c r="C5" s="16">
        <v>215</v>
      </c>
      <c r="D5" s="16">
        <v>260</v>
      </c>
      <c r="E5" s="16">
        <v>180</v>
      </c>
      <c r="F5" s="16">
        <v>242</v>
      </c>
      <c r="G5" s="22">
        <v>25</v>
      </c>
      <c r="H5" s="18">
        <f t="shared" ref="H5:H6" si="0">+G5*(F5-C5)</f>
        <v>675</v>
      </c>
      <c r="I5" s="23" t="s">
        <v>43</v>
      </c>
    </row>
    <row r="6" spans="1:9">
      <c r="A6" s="19" t="s">
        <v>42</v>
      </c>
      <c r="B6" s="15" t="s">
        <v>19</v>
      </c>
      <c r="C6" s="16">
        <v>25</v>
      </c>
      <c r="D6" s="16">
        <v>23.9</v>
      </c>
      <c r="E6" s="16">
        <v>29</v>
      </c>
      <c r="F6" s="16">
        <v>27.3</v>
      </c>
      <c r="G6" s="22">
        <v>1400</v>
      </c>
      <c r="H6" s="18">
        <f t="shared" si="0"/>
        <v>3220.0000000000009</v>
      </c>
      <c r="I6" s="23" t="s">
        <v>43</v>
      </c>
    </row>
    <row r="7" spans="1:9">
      <c r="A7" s="19"/>
      <c r="B7" s="15"/>
      <c r="C7" s="16"/>
      <c r="D7" s="16"/>
      <c r="E7" s="16"/>
      <c r="F7" s="16"/>
      <c r="G7" s="22"/>
      <c r="H7" s="18"/>
      <c r="I7" s="23"/>
    </row>
    <row r="8" spans="1:9">
      <c r="A8" s="19"/>
      <c r="B8" s="15"/>
      <c r="C8" s="16"/>
      <c r="D8" s="16"/>
      <c r="E8" s="16"/>
      <c r="F8" s="16"/>
      <c r="G8" s="22"/>
      <c r="H8" s="18"/>
      <c r="I8" s="23"/>
    </row>
    <row r="9" spans="1:9">
      <c r="A9" s="19"/>
      <c r="B9" s="15"/>
      <c r="C9" s="16"/>
      <c r="D9" s="16"/>
      <c r="E9" s="16"/>
      <c r="F9" s="16"/>
      <c r="G9" s="22"/>
      <c r="H9" s="18"/>
      <c r="I9" s="23"/>
    </row>
    <row r="10" spans="1:9">
      <c r="A10" s="19"/>
      <c r="B10" s="15"/>
      <c r="C10" s="16"/>
      <c r="D10" s="16"/>
      <c r="E10" s="16"/>
      <c r="F10" s="16"/>
      <c r="G10" s="22"/>
      <c r="H10" s="18"/>
      <c r="I10" s="23"/>
    </row>
    <row r="11" spans="1:9">
      <c r="A11" s="19"/>
      <c r="B11" s="15"/>
      <c r="C11" s="16"/>
      <c r="D11" s="16"/>
      <c r="E11" s="16"/>
      <c r="F11" s="16"/>
      <c r="G11" s="22"/>
      <c r="H11" s="18"/>
      <c r="I11" s="23"/>
    </row>
    <row r="12" spans="1:9">
      <c r="A12" s="57" t="s">
        <v>10</v>
      </c>
      <c r="B12" s="57"/>
      <c r="C12" s="57"/>
      <c r="D12" s="57"/>
      <c r="E12" s="57"/>
      <c r="F12" s="57"/>
      <c r="G12" s="57"/>
      <c r="H12" s="21">
        <f>SUM(H5:H11)</f>
        <v>3895.0000000000009</v>
      </c>
      <c r="I12" s="24"/>
    </row>
    <row r="13" spans="1:9">
      <c r="A13" s="28"/>
      <c r="B13" s="28"/>
      <c r="C13" s="28"/>
      <c r="D13" s="28"/>
      <c r="E13" s="28"/>
      <c r="F13" s="28"/>
      <c r="G13" s="28"/>
      <c r="H13" s="29"/>
      <c r="I13" s="30"/>
    </row>
    <row r="14" spans="1:9">
      <c r="A14" s="28"/>
      <c r="B14" s="37"/>
      <c r="C14" s="28"/>
      <c r="D14" s="28"/>
      <c r="E14" s="28"/>
      <c r="F14" s="28"/>
      <c r="G14" s="28"/>
      <c r="H14" s="29"/>
      <c r="I14" s="30"/>
    </row>
    <row r="15" spans="1:9">
      <c r="A15" s="2"/>
      <c r="I15" s="6"/>
    </row>
    <row r="16" spans="1:9">
      <c r="A16" s="52" t="s">
        <v>20</v>
      </c>
      <c r="B16" s="52"/>
      <c r="C16" s="52"/>
      <c r="D16" s="52"/>
      <c r="E16" s="52"/>
      <c r="F16" s="52"/>
      <c r="G16" s="52"/>
      <c r="H16" s="52"/>
      <c r="I16" s="52"/>
    </row>
    <row r="17" spans="1:9">
      <c r="A17" s="45" t="s">
        <v>1</v>
      </c>
      <c r="B17" s="17" t="s">
        <v>2</v>
      </c>
      <c r="C17" s="17" t="s">
        <v>3</v>
      </c>
      <c r="D17" s="17" t="s">
        <v>5</v>
      </c>
      <c r="E17" s="17" t="s">
        <v>4</v>
      </c>
      <c r="F17" s="17" t="s">
        <v>6</v>
      </c>
      <c r="G17" s="17" t="s">
        <v>24</v>
      </c>
      <c r="H17" s="17" t="s">
        <v>8</v>
      </c>
      <c r="I17" s="17" t="s">
        <v>9</v>
      </c>
    </row>
    <row r="18" spans="1:9" ht="14.25" customHeight="1">
      <c r="A18" s="19" t="s">
        <v>36</v>
      </c>
      <c r="B18" s="15" t="s">
        <v>26</v>
      </c>
      <c r="C18" s="20">
        <v>1666</v>
      </c>
      <c r="D18" s="20">
        <v>1650</v>
      </c>
      <c r="E18" s="20">
        <v>1710</v>
      </c>
      <c r="F18" s="20">
        <v>1650</v>
      </c>
      <c r="G18" s="22">
        <f>100000/C18</f>
        <v>60.024009603841534</v>
      </c>
      <c r="H18" s="18">
        <f t="shared" ref="H18:H20" si="1">+G18*(F18-C18)</f>
        <v>-960.38415366146455</v>
      </c>
      <c r="I18" s="23" t="s">
        <v>13</v>
      </c>
    </row>
    <row r="19" spans="1:9" ht="14.25" customHeight="1">
      <c r="A19" s="19" t="s">
        <v>37</v>
      </c>
      <c r="B19" s="15" t="s">
        <v>38</v>
      </c>
      <c r="C19" s="15">
        <v>3950</v>
      </c>
      <c r="D19" s="16">
        <v>3980</v>
      </c>
      <c r="E19" s="16">
        <v>3890</v>
      </c>
      <c r="F19" s="20">
        <v>3910</v>
      </c>
      <c r="G19" s="22">
        <f t="shared" ref="G19:G21" si="2">100000/C19</f>
        <v>25.316455696202532</v>
      </c>
      <c r="H19" s="18">
        <f>+G19*(C19-F19)</f>
        <v>1012.6582278481012</v>
      </c>
      <c r="I19" s="23" t="s">
        <v>28</v>
      </c>
    </row>
    <row r="20" spans="1:9" ht="14.25" customHeight="1">
      <c r="A20" s="19" t="s">
        <v>39</v>
      </c>
      <c r="B20" s="15" t="s">
        <v>19</v>
      </c>
      <c r="C20" s="16">
        <v>542</v>
      </c>
      <c r="D20" s="16">
        <v>537</v>
      </c>
      <c r="E20" s="16">
        <v>552</v>
      </c>
      <c r="F20" s="20">
        <v>537</v>
      </c>
      <c r="G20" s="22">
        <f t="shared" si="2"/>
        <v>184.50184501845018</v>
      </c>
      <c r="H20" s="18">
        <f t="shared" si="1"/>
        <v>-922.50922509225097</v>
      </c>
      <c r="I20" s="23" t="s">
        <v>13</v>
      </c>
    </row>
    <row r="21" spans="1:9" ht="14.25" customHeight="1">
      <c r="A21" s="19" t="s">
        <v>40</v>
      </c>
      <c r="B21" s="15" t="s">
        <v>38</v>
      </c>
      <c r="C21" s="16">
        <v>913</v>
      </c>
      <c r="D21" s="16">
        <v>922</v>
      </c>
      <c r="E21" s="16">
        <v>896</v>
      </c>
      <c r="F21" s="20">
        <v>904</v>
      </c>
      <c r="G21" s="22">
        <f t="shared" si="2"/>
        <v>109.5290251916758</v>
      </c>
      <c r="H21" s="18">
        <f>+G21*(C21-F21)</f>
        <v>985.76122672508222</v>
      </c>
      <c r="I21" s="23" t="s">
        <v>28</v>
      </c>
    </row>
    <row r="22" spans="1:9" ht="14.25" customHeight="1">
      <c r="A22" s="19" t="s">
        <v>46</v>
      </c>
      <c r="B22" s="15" t="s">
        <v>38</v>
      </c>
      <c r="C22" s="16">
        <v>669</v>
      </c>
      <c r="D22" s="16">
        <v>675</v>
      </c>
      <c r="E22" s="16">
        <v>656</v>
      </c>
      <c r="F22" s="20">
        <v>666</v>
      </c>
      <c r="G22" s="22">
        <f t="shared" ref="G22" si="3">100000/C22</f>
        <v>149.47683109118086</v>
      </c>
      <c r="H22" s="18">
        <f>+G22*(C22-F22)</f>
        <v>448.43049327354254</v>
      </c>
      <c r="I22" s="23" t="s">
        <v>47</v>
      </c>
    </row>
    <row r="23" spans="1:9" ht="14.25" customHeight="1">
      <c r="A23" s="19"/>
      <c r="B23" s="15"/>
      <c r="C23" s="16"/>
      <c r="D23" s="16"/>
      <c r="E23" s="16"/>
      <c r="F23" s="20"/>
      <c r="G23" s="22"/>
      <c r="H23" s="18"/>
      <c r="I23" s="23"/>
    </row>
    <row r="24" spans="1:9" ht="14.25" customHeight="1">
      <c r="A24" s="19"/>
      <c r="B24" s="15"/>
      <c r="C24" s="16"/>
      <c r="D24" s="16"/>
      <c r="E24" s="16"/>
      <c r="F24" s="20"/>
      <c r="G24" s="22"/>
      <c r="H24" s="18"/>
      <c r="I24" s="23"/>
    </row>
    <row r="25" spans="1:9" ht="14.25" customHeight="1">
      <c r="A25" s="19"/>
      <c r="B25" s="15"/>
      <c r="C25" s="16"/>
      <c r="D25" s="16"/>
      <c r="E25" s="16"/>
      <c r="F25" s="20"/>
      <c r="G25" s="22"/>
      <c r="H25" s="18"/>
      <c r="I25" s="23"/>
    </row>
    <row r="26" spans="1:9" ht="14.25" customHeight="1">
      <c r="A26" s="19"/>
      <c r="B26" s="15"/>
      <c r="C26" s="16"/>
      <c r="D26" s="16"/>
      <c r="E26" s="16"/>
      <c r="F26" s="20"/>
      <c r="G26" s="22"/>
      <c r="H26" s="18"/>
      <c r="I26" s="23"/>
    </row>
    <row r="27" spans="1:9">
      <c r="A27" s="19"/>
      <c r="B27" s="15"/>
      <c r="C27" s="16"/>
      <c r="D27" s="16"/>
      <c r="E27" s="16"/>
      <c r="F27" s="20"/>
      <c r="G27" s="22"/>
      <c r="H27" s="18"/>
      <c r="I27" s="23"/>
    </row>
    <row r="28" spans="1:9">
      <c r="A28" s="57" t="s">
        <v>10</v>
      </c>
      <c r="B28" s="57"/>
      <c r="C28" s="57"/>
      <c r="D28" s="57"/>
      <c r="E28" s="57"/>
      <c r="F28" s="57"/>
      <c r="G28" s="57"/>
      <c r="H28" s="21">
        <f>SUM(H18:H27)</f>
        <v>563.95656909301044</v>
      </c>
      <c r="I28" s="24"/>
    </row>
    <row r="29" spans="1:9">
      <c r="A29" s="51" t="s">
        <v>14</v>
      </c>
      <c r="B29" s="51"/>
      <c r="C29" s="51"/>
      <c r="I29" s="6"/>
    </row>
    <row r="30" spans="1:9">
      <c r="A30" s="26"/>
      <c r="B30" s="26"/>
      <c r="C30" s="26"/>
      <c r="I30" s="6"/>
    </row>
    <row r="31" spans="1:9">
      <c r="A31" s="26"/>
      <c r="B31" s="26"/>
      <c r="C31" s="47"/>
      <c r="I31" s="6"/>
    </row>
    <row r="32" spans="1:9">
      <c r="I32" s="6"/>
    </row>
    <row r="33" spans="1:9">
      <c r="A33" s="3"/>
      <c r="D33" s="4"/>
      <c r="E33" s="4"/>
      <c r="I33" s="6"/>
    </row>
    <row r="34" spans="1:9">
      <c r="A34" s="9"/>
      <c r="B34" s="10"/>
      <c r="C34" s="10"/>
      <c r="D34" s="10"/>
      <c r="E34" s="10"/>
      <c r="G34" s="7"/>
      <c r="I34" s="6"/>
    </row>
    <row r="35" spans="1:9">
      <c r="A35" s="52" t="s">
        <v>27</v>
      </c>
      <c r="B35" s="52"/>
      <c r="C35" s="52"/>
      <c r="D35" s="52"/>
      <c r="E35" s="52"/>
      <c r="F35" s="52"/>
      <c r="G35" s="11"/>
      <c r="H35" s="31"/>
      <c r="I35" s="6"/>
    </row>
    <row r="36" spans="1:9">
      <c r="A36" s="17" t="s">
        <v>11</v>
      </c>
      <c r="B36" s="17" t="s">
        <v>1</v>
      </c>
      <c r="C36" s="17" t="s">
        <v>2</v>
      </c>
      <c r="D36" s="17" t="s">
        <v>3</v>
      </c>
      <c r="E36" s="17" t="s">
        <v>5</v>
      </c>
      <c r="F36" s="17" t="s">
        <v>4</v>
      </c>
      <c r="G36" s="8"/>
      <c r="H36" s="32"/>
      <c r="I36" s="6"/>
    </row>
    <row r="37" spans="1:9">
      <c r="A37" s="15" t="s">
        <v>44</v>
      </c>
      <c r="B37" s="36" t="s">
        <v>30</v>
      </c>
      <c r="C37" s="36" t="s">
        <v>26</v>
      </c>
      <c r="D37" s="35">
        <v>205.7</v>
      </c>
      <c r="E37" s="27">
        <v>191</v>
      </c>
      <c r="F37" s="44" t="s">
        <v>45</v>
      </c>
      <c r="G37" s="5"/>
      <c r="H37" s="31"/>
      <c r="I37" s="14"/>
    </row>
    <row r="38" spans="1:9">
      <c r="A38" s="15"/>
      <c r="B38" s="36"/>
      <c r="C38" s="36"/>
      <c r="D38" s="35"/>
      <c r="E38" s="27"/>
      <c r="F38" s="44"/>
      <c r="G38" s="5"/>
      <c r="H38" s="31"/>
      <c r="I38" s="14"/>
    </row>
    <row r="39" spans="1:9">
      <c r="A39" s="15"/>
      <c r="B39" s="36"/>
      <c r="C39" s="36"/>
      <c r="D39" s="35"/>
      <c r="E39" s="27"/>
      <c r="F39" s="44"/>
      <c r="G39" s="5"/>
      <c r="H39" s="31"/>
      <c r="I39" s="14"/>
    </row>
    <row r="40" spans="1:9">
      <c r="A40" s="15"/>
      <c r="B40" s="36"/>
      <c r="C40" s="36"/>
      <c r="D40" s="35"/>
      <c r="E40" s="27"/>
      <c r="F40" s="44"/>
      <c r="G40" s="5"/>
      <c r="H40" s="31"/>
      <c r="I40" s="14"/>
    </row>
    <row r="41" spans="1:9">
      <c r="A41" s="15"/>
      <c r="B41" s="36"/>
      <c r="C41" s="36"/>
      <c r="D41" s="35"/>
      <c r="E41" s="27"/>
      <c r="F41" s="44"/>
      <c r="G41" s="5"/>
      <c r="H41" s="31"/>
      <c r="I41" s="14"/>
    </row>
    <row r="42" spans="1:9">
      <c r="A42" s="39"/>
      <c r="C42" s="40"/>
      <c r="D42" s="41"/>
      <c r="E42" s="42"/>
      <c r="F42" s="43"/>
      <c r="G42" s="5"/>
      <c r="H42" s="31"/>
      <c r="I42" s="14"/>
    </row>
    <row r="43" spans="1:9">
      <c r="A43" s="12"/>
      <c r="C43" s="5"/>
      <c r="D43" s="3"/>
      <c r="E43" s="3"/>
      <c r="F43" s="3"/>
      <c r="G43" s="3"/>
      <c r="H43" s="31"/>
      <c r="I43" s="14"/>
    </row>
    <row r="44" spans="1:9" ht="15" customHeight="1">
      <c r="A44" s="52" t="s">
        <v>21</v>
      </c>
      <c r="B44" s="52"/>
      <c r="C44" s="52"/>
      <c r="D44" s="52"/>
      <c r="E44" s="52"/>
      <c r="F44" s="52"/>
      <c r="G44" s="52"/>
      <c r="H44" s="11"/>
      <c r="I44" s="14"/>
    </row>
    <row r="45" spans="1:9">
      <c r="A45" s="38" t="s">
        <v>23</v>
      </c>
      <c r="B45" s="38" t="s">
        <v>1</v>
      </c>
      <c r="C45" s="38" t="s">
        <v>2</v>
      </c>
      <c r="D45" s="17" t="s">
        <v>3</v>
      </c>
      <c r="E45" s="17" t="s">
        <v>12</v>
      </c>
      <c r="F45" s="17" t="s">
        <v>15</v>
      </c>
      <c r="G45" s="25" t="s">
        <v>9</v>
      </c>
      <c r="H45" s="33"/>
      <c r="I45" s="14"/>
    </row>
    <row r="46" spans="1:9">
      <c r="A46" s="15" t="s">
        <v>25</v>
      </c>
      <c r="B46" s="36" t="s">
        <v>34</v>
      </c>
      <c r="C46" s="36" t="s">
        <v>19</v>
      </c>
      <c r="D46" s="35">
        <v>7600</v>
      </c>
      <c r="E46" s="27">
        <v>8100</v>
      </c>
      <c r="F46" s="18">
        <f>(50000/D46)*(E46-D46)</f>
        <v>3289.4736842105262</v>
      </c>
      <c r="G46" s="16" t="s">
        <v>28</v>
      </c>
      <c r="I46" s="46"/>
    </row>
    <row r="47" spans="1:9">
      <c r="A47" s="15" t="s">
        <v>25</v>
      </c>
      <c r="B47" s="36" t="s">
        <v>33</v>
      </c>
      <c r="C47" s="36" t="s">
        <v>26</v>
      </c>
      <c r="D47" s="35">
        <v>776.5</v>
      </c>
      <c r="E47" s="27">
        <v>748</v>
      </c>
      <c r="F47" s="18">
        <f>(50000/D47)*(E47-D47)</f>
        <v>-1835.1577591757889</v>
      </c>
      <c r="G47" s="16" t="s">
        <v>13</v>
      </c>
    </row>
    <row r="48" spans="1:9">
      <c r="A48" s="15"/>
      <c r="B48" s="36"/>
      <c r="C48" s="36"/>
      <c r="D48" s="35"/>
      <c r="E48" s="27"/>
      <c r="F48" s="18"/>
      <c r="G48" s="16"/>
    </row>
    <row r="49" spans="1:9">
      <c r="A49" s="15"/>
      <c r="B49" s="36"/>
      <c r="C49" s="36"/>
      <c r="D49" s="35"/>
      <c r="E49" s="27"/>
      <c r="F49" s="18"/>
      <c r="G49" s="16"/>
    </row>
    <row r="50" spans="1:9">
      <c r="A50" s="15"/>
      <c r="B50" s="36"/>
      <c r="C50" s="36"/>
      <c r="D50" s="35"/>
      <c r="E50" s="27"/>
      <c r="F50" s="18"/>
      <c r="G50" s="16"/>
    </row>
    <row r="51" spans="1:9">
      <c r="A51" s="15"/>
      <c r="B51" s="36"/>
      <c r="C51" s="36"/>
      <c r="D51" s="35"/>
      <c r="E51" s="27"/>
      <c r="F51" s="18"/>
      <c r="G51" s="16"/>
    </row>
    <row r="52" spans="1:9">
      <c r="A52" s="15"/>
      <c r="B52" s="36"/>
      <c r="C52" s="36"/>
      <c r="D52" s="35"/>
      <c r="E52" s="27"/>
      <c r="F52" s="18"/>
      <c r="G52" s="16"/>
    </row>
    <row r="53" spans="1:9">
      <c r="A53" s="15"/>
      <c r="B53" s="36"/>
      <c r="C53" s="36"/>
      <c r="D53" s="35"/>
      <c r="E53" s="27"/>
      <c r="F53" s="18"/>
      <c r="G53" s="16"/>
    </row>
    <row r="54" spans="1:9">
      <c r="A54" s="15"/>
      <c r="B54" s="36"/>
      <c r="C54" s="36"/>
      <c r="D54" s="35"/>
      <c r="E54" s="27"/>
      <c r="F54" s="18"/>
      <c r="G54" s="16"/>
      <c r="I54" s="14"/>
    </row>
    <row r="55" spans="1:9">
      <c r="A55" s="54" t="s">
        <v>10</v>
      </c>
      <c r="B55" s="55"/>
      <c r="C55" s="55"/>
      <c r="D55" s="55"/>
      <c r="E55" s="56"/>
      <c r="F55" s="34">
        <f>SUM(F46:F54)</f>
        <v>1454.3159250347373</v>
      </c>
      <c r="I55" s="14"/>
    </row>
    <row r="56" spans="1:9">
      <c r="A56" s="53" t="s">
        <v>22</v>
      </c>
      <c r="B56" s="51"/>
      <c r="C56" s="51"/>
      <c r="F56" s="13"/>
      <c r="I56" s="14"/>
    </row>
    <row r="57" spans="1:9" ht="10.8" customHeight="1">
      <c r="F57" s="13"/>
      <c r="I57" s="14"/>
    </row>
    <row r="58" spans="1:9">
      <c r="F58" s="13"/>
      <c r="I58" s="14"/>
    </row>
    <row r="59" spans="1:9">
      <c r="I59" s="14"/>
    </row>
    <row r="60" spans="1:9">
      <c r="I60" s="14"/>
    </row>
    <row r="61" spans="1:9">
      <c r="I61" s="14"/>
    </row>
    <row r="62" spans="1:9" ht="14.4" customHeight="1">
      <c r="A62" s="48" t="s">
        <v>17</v>
      </c>
      <c r="B62" s="49"/>
      <c r="C62" s="49"/>
      <c r="D62" s="49"/>
      <c r="E62" s="49"/>
      <c r="F62" s="49"/>
      <c r="G62" s="50"/>
      <c r="I62" s="14"/>
    </row>
    <row r="63" spans="1:9" ht="14.4" customHeight="1">
      <c r="A63" s="38" t="s">
        <v>11</v>
      </c>
      <c r="B63" s="38" t="s">
        <v>1</v>
      </c>
      <c r="C63" s="38" t="s">
        <v>2</v>
      </c>
      <c r="D63" s="17" t="s">
        <v>3</v>
      </c>
      <c r="E63" s="25" t="s">
        <v>5</v>
      </c>
      <c r="F63" s="25" t="s">
        <v>4</v>
      </c>
      <c r="G63" s="25" t="s">
        <v>18</v>
      </c>
    </row>
    <row r="64" spans="1:9">
      <c r="A64" s="15" t="s">
        <v>25</v>
      </c>
      <c r="B64" s="36" t="s">
        <v>29</v>
      </c>
      <c r="C64" s="36" t="s">
        <v>19</v>
      </c>
      <c r="D64" s="35">
        <v>424</v>
      </c>
      <c r="E64" s="27">
        <v>399</v>
      </c>
      <c r="F64" s="44">
        <v>460</v>
      </c>
    </row>
    <row r="65" spans="1:6">
      <c r="A65" s="15" t="s">
        <v>25</v>
      </c>
      <c r="B65" s="36" t="s">
        <v>31</v>
      </c>
      <c r="C65" s="36" t="s">
        <v>26</v>
      </c>
      <c r="D65" s="35">
        <v>4480</v>
      </c>
      <c r="E65" s="27">
        <v>4225</v>
      </c>
      <c r="F65" s="44">
        <v>4700</v>
      </c>
    </row>
    <row r="66" spans="1:6">
      <c r="A66" s="15" t="s">
        <v>25</v>
      </c>
      <c r="B66" s="36" t="s">
        <v>32</v>
      </c>
      <c r="C66" s="36" t="s">
        <v>19</v>
      </c>
      <c r="D66" s="35">
        <v>5870</v>
      </c>
      <c r="E66" s="27">
        <v>5770</v>
      </c>
      <c r="F66" s="44">
        <v>6040</v>
      </c>
    </row>
    <row r="67" spans="1:6">
      <c r="A67" s="15" t="s">
        <v>25</v>
      </c>
      <c r="B67" s="36" t="s">
        <v>35</v>
      </c>
      <c r="C67" s="36" t="s">
        <v>19</v>
      </c>
      <c r="D67" s="35">
        <v>1541</v>
      </c>
      <c r="E67" s="27">
        <v>1471</v>
      </c>
      <c r="F67" s="44">
        <v>1640</v>
      </c>
    </row>
  </sheetData>
  <mergeCells count="11">
    <mergeCell ref="A12:G12"/>
    <mergeCell ref="A2:I2"/>
    <mergeCell ref="A16:I16"/>
    <mergeCell ref="A28:G28"/>
    <mergeCell ref="A3:I3"/>
    <mergeCell ref="A62:G62"/>
    <mergeCell ref="A29:C29"/>
    <mergeCell ref="A44:G44"/>
    <mergeCell ref="A56:C56"/>
    <mergeCell ref="A35:F35"/>
    <mergeCell ref="A55:E55"/>
  </mergeCells>
  <phoneticPr fontId="0" type="noConversion"/>
  <conditionalFormatting sqref="F55 H28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2024-11-04T10:09:58Z</dcterms:modified>
</cp:coreProperties>
</file>